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OAB\"/>
    </mc:Choice>
  </mc:AlternateContent>
  <bookViews>
    <workbookView xWindow="0" yWindow="0" windowWidth="15345" windowHeight="4650" firstSheet="2" activeTab="6"/>
  </bookViews>
  <sheets>
    <sheet name="ekim" sheetId="1" r:id="rId1"/>
    <sheet name="kasım" sheetId="2" r:id="rId2"/>
    <sheet name="aralık" sheetId="3" r:id="rId3"/>
    <sheet name="Ocak" sheetId="4" r:id="rId4"/>
    <sheet name="şubat" sheetId="5" r:id="rId5"/>
    <sheet name="Şubat 2" sheetId="13" r:id="rId6"/>
    <sheet name="mart" sheetId="6" r:id="rId7"/>
    <sheet name="nisan" sheetId="7" r:id="rId8"/>
    <sheet name="mayıs" sheetId="8" r:id="rId9"/>
    <sheet name="haziran" sheetId="9" r:id="rId10"/>
    <sheet name="tem-ağt" sheetId="11" r:id="rId11"/>
    <sheet name="eylül" sheetId="10" r:id="rId12"/>
    <sheet name="Sayfa1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3" l="1"/>
  <c r="F21" i="13" s="1"/>
  <c r="C11" i="13"/>
  <c r="F20" i="13" s="1"/>
  <c r="F23" i="13" l="1"/>
  <c r="F14" i="12"/>
  <c r="E22" i="12" s="1"/>
  <c r="C12" i="12"/>
  <c r="E21" i="12" s="1"/>
  <c r="E24" i="12" l="1"/>
  <c r="F11" i="11"/>
  <c r="E19" i="11" s="1"/>
  <c r="C9" i="11"/>
  <c r="E18" i="11" s="1"/>
  <c r="E21" i="11" l="1"/>
  <c r="F14" i="10"/>
  <c r="E22" i="10" s="1"/>
  <c r="C12" i="10"/>
  <c r="E21" i="10" s="1"/>
  <c r="F14" i="9"/>
  <c r="E22" i="9" s="1"/>
  <c r="C12" i="9"/>
  <c r="E21" i="9" s="1"/>
  <c r="F14" i="8"/>
  <c r="E22" i="8" s="1"/>
  <c r="C12" i="8"/>
  <c r="E21" i="8" s="1"/>
  <c r="E24" i="10" l="1"/>
  <c r="E24" i="9"/>
  <c r="E24" i="8"/>
  <c r="F14" i="7"/>
  <c r="E22" i="7" s="1"/>
  <c r="C12" i="7"/>
  <c r="E21" i="7" s="1"/>
  <c r="E24" i="7" l="1"/>
  <c r="G14" i="6"/>
  <c r="F22" i="6" s="1"/>
  <c r="C12" i="6"/>
  <c r="F21" i="6" s="1"/>
  <c r="F24" i="6" l="1"/>
  <c r="G14" i="5"/>
  <c r="F22" i="5" s="1"/>
  <c r="C12" i="5"/>
  <c r="F21" i="5" s="1"/>
  <c r="G14" i="4"/>
  <c r="F22" i="4" s="1"/>
  <c r="C12" i="4"/>
  <c r="F21" i="4" s="1"/>
  <c r="F24" i="5" l="1"/>
  <c r="F24" i="4"/>
  <c r="G14" i="3"/>
  <c r="F22" i="3" s="1"/>
  <c r="C12" i="3"/>
  <c r="F21" i="3" s="1"/>
  <c r="F24" i="3" l="1"/>
  <c r="G14" i="2"/>
  <c r="F22" i="2" s="1"/>
  <c r="C12" i="2"/>
  <c r="F21" i="2" s="1"/>
  <c r="F24" i="2" l="1"/>
  <c r="G13" i="1" l="1"/>
  <c r="F21" i="1" s="1"/>
  <c r="C11" i="1"/>
  <c r="F20" i="1" s="1"/>
  <c r="F23" i="1" l="1"/>
</calcChain>
</file>

<file path=xl/sharedStrings.xml><?xml version="1.0" encoding="utf-8"?>
<sst xmlns="http://schemas.openxmlformats.org/spreadsheetml/2006/main" count="272" uniqueCount="65">
  <si>
    <t>DEVİR</t>
  </si>
  <si>
    <t>VELİ BAĞIŞI</t>
  </si>
  <si>
    <t>DİĞER BAĞIŞ</t>
  </si>
  <si>
    <t>KİRA GELİRİ</t>
  </si>
  <si>
    <t>TOPLAM</t>
  </si>
  <si>
    <t>GELİRLER</t>
  </si>
  <si>
    <t>GİDERLER</t>
  </si>
  <si>
    <t>HİZMET ALIMLARI (TEMİZLİK)</t>
  </si>
  <si>
    <t>MAL VE MALZEME ALIMLARI</t>
  </si>
  <si>
    <t>KIRTASİYE VE BÜRO MALZEMELERİ ALIMI</t>
  </si>
  <si>
    <t>BAKIM VE ONARIM GİDERİ</t>
  </si>
  <si>
    <t>KASA</t>
  </si>
  <si>
    <t>DİĞER GİDERLER</t>
  </si>
  <si>
    <t>BANKA MEVCUDU</t>
  </si>
  <si>
    <t>DİĞER GELİR</t>
  </si>
  <si>
    <t>12/10/2018  İLE 02/11/2018 TARİHLERİ ARASI GELİR TOPLAMI</t>
  </si>
  <si>
    <t>12/10/2018  İLE 02/11/2018 TARİHLERİ ARASI GİDER TOPLAMI</t>
  </si>
  <si>
    <t>Okul Aile Birliği Başkanı</t>
  </si>
  <si>
    <t>KASIM AYI TARİHLERİ ARASI GELİR TOPLAMI</t>
  </si>
  <si>
    <t>KASIM AYI TARİHLERİ ARASI GİDER TOPLAMI</t>
  </si>
  <si>
    <t>ARALIK AYI TARİHLERİ ARASI GELİR TOPLAMI</t>
  </si>
  <si>
    <t>ARALIK AYI TARİHLERİ ARASI GİDER TOPLAMI</t>
  </si>
  <si>
    <t>OCAK AYI TARİHLERİ ARASI GELİR TOPLAMI</t>
  </si>
  <si>
    <t>OCAK AYI TARİHLERİ ARASI GİDER TOPLAMI</t>
  </si>
  <si>
    <t>ŞUBAT AYI TARİHLERİ ARASI GELİR TOPLAMI</t>
  </si>
  <si>
    <t>ŞUBAT AYI TARİHLERİ ARASI GİDER TOPLAMI</t>
  </si>
  <si>
    <t>DİĞER GELİR(İL MEM)</t>
  </si>
  <si>
    <t>MART AYI GELİR / GİDER TABLOSU</t>
  </si>
  <si>
    <t xml:space="preserve"> </t>
  </si>
  <si>
    <t xml:space="preserve">Türk Telekom </t>
  </si>
  <si>
    <t>DİĞER GİDERLER (e-Tvınnıng)</t>
  </si>
  <si>
    <t>NİSAN AYI GELİR / GİDER TABLOSU</t>
  </si>
  <si>
    <t>MAYIS AYI GELİR / GİDER TABLOSU</t>
  </si>
  <si>
    <t>MAYIS AYI TARİHLERİ ARASI GELİR TOPLAMI</t>
  </si>
  <si>
    <t>MAYIS AYI TARİHLERİ ARASI GİDER TOPLAMI</t>
  </si>
  <si>
    <t xml:space="preserve">DİĞER GİDERLER </t>
  </si>
  <si>
    <t>DİĞER GİDERLER (Temsil ve Ağırlama)</t>
  </si>
  <si>
    <t>KAĞIT GERİ DÖNÜŞÜM</t>
  </si>
  <si>
    <t>DİĞER GİDERLER (Tem)</t>
  </si>
  <si>
    <r>
      <rPr>
        <sz val="11"/>
        <color theme="1"/>
        <rFont val="Calibri"/>
        <family val="2"/>
        <scheme val="minor"/>
      </rPr>
      <t>Sabancı Vakfı</t>
    </r>
    <r>
      <rPr>
        <sz val="9"/>
        <color theme="1"/>
        <rFont val="Calibri"/>
        <family val="2"/>
        <charset val="162"/>
        <scheme val="minor"/>
      </rPr>
      <t xml:space="preserve"> </t>
    </r>
    <r>
      <rPr>
        <sz val="8"/>
        <color theme="1"/>
        <rFont val="Calibri"/>
        <family val="2"/>
        <scheme val="minor"/>
      </rPr>
      <t>(Şartlı Bağış)</t>
    </r>
  </si>
  <si>
    <t>SGK GİDERİ</t>
  </si>
  <si>
    <t>VERGİLER</t>
  </si>
  <si>
    <t>PERSONEL MAAŞ ÖDEMESİ</t>
  </si>
  <si>
    <t>2022/2023 ÖĞRETİM YILI 1.DÖNEM GELİR / GİDER TABLOSU</t>
  </si>
  <si>
    <t>PERSONEL GİDERİ</t>
  </si>
  <si>
    <t>VERGİ</t>
  </si>
  <si>
    <t>Fatma KURTULUŞ</t>
  </si>
  <si>
    <t>01/10/2023  İLE 02/11/2023 TARİHLERİ ARASI GELİR / GİDER TABLOSU</t>
  </si>
  <si>
    <t>DOLAP İÇİNDİĞER BAĞIŞ</t>
  </si>
  <si>
    <t>02/11/2018  İLE 04/12/2023 TARİHLERİ ARASI GELİR / GİDER TABLOSU</t>
  </si>
  <si>
    <t>41 VELİMİZİN BAĞIŞI</t>
  </si>
  <si>
    <t>DOLAP İÇİN</t>
  </si>
  <si>
    <t>Öğrenci Dolabı İçin</t>
  </si>
  <si>
    <t>Diğer Giderler</t>
  </si>
  <si>
    <t>Bakım Onarım Gideri</t>
  </si>
  <si>
    <t>7 VELİMİZİN BAĞIŞI</t>
  </si>
  <si>
    <t>1 dolap için</t>
  </si>
  <si>
    <t>MAL VE MALZEME ALIM</t>
  </si>
  <si>
    <t>2024 OCAK AYI GELİR / GİDER TABLOSU</t>
  </si>
  <si>
    <t>2023 ARALIK AYI GELİR / GİDER TABLOSU</t>
  </si>
  <si>
    <t>MAL VE MALZEME ALIMI</t>
  </si>
  <si>
    <t>Şubat</t>
  </si>
  <si>
    <t>2024 ŞUBAT AYI GELİR / GİDER TABLOSU</t>
  </si>
  <si>
    <t>(07/03/2024 Tarihine Kadar)</t>
  </si>
  <si>
    <t>DİĞER GELİR(Hatay için)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</si>
</sst>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0" applyFont="1" applyBorder="1"/>
    <xf numFmtId="0" fontId="0" fillId="0" borderId="1" xfId="0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/>
    <xf numFmtId="0" fontId="0" fillId="0" borderId="0" xfId="0" applyAlignment="1"/>
    <xf numFmtId="2" fontId="1" fillId="0" borderId="8" xfId="0" applyNumberFormat="1" applyFont="1" applyBorder="1" applyAlignment="1"/>
    <xf numFmtId="2" fontId="1" fillId="0" borderId="0" xfId="0" applyNumberFormat="1" applyFont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opLeftCell="A4" workbookViewId="0">
      <selection activeCell="D29" sqref="D29"/>
    </sheetView>
  </sheetViews>
  <sheetFormatPr defaultRowHeight="15" x14ac:dyDescent="0.25"/>
  <cols>
    <col min="2" max="2" width="21.7109375" customWidth="1"/>
    <col min="3" max="3" width="17.42578125" customWidth="1"/>
    <col min="6" max="6" width="36.85546875" customWidth="1"/>
    <col min="7" max="7" width="18.42578125" customWidth="1"/>
  </cols>
  <sheetData>
    <row r="1" spans="2:7" ht="15.75" thickBot="1" x14ac:dyDescent="0.3"/>
    <row r="2" spans="2:7" ht="27" thickBot="1" x14ac:dyDescent="0.45">
      <c r="B2" s="16" t="s">
        <v>47</v>
      </c>
      <c r="C2" s="17"/>
      <c r="D2" s="17"/>
      <c r="E2" s="17"/>
      <c r="F2" s="17"/>
      <c r="G2" s="18"/>
    </row>
    <row r="5" spans="2:7" ht="27" thickBot="1" x14ac:dyDescent="0.45">
      <c r="B5" s="19" t="s">
        <v>5</v>
      </c>
      <c r="C5" s="19"/>
      <c r="F5" s="19" t="s">
        <v>6</v>
      </c>
      <c r="G5" s="19"/>
    </row>
    <row r="6" spans="2:7" x14ac:dyDescent="0.25">
      <c r="B6" s="1" t="s">
        <v>0</v>
      </c>
      <c r="C6" s="2">
        <v>64022.7</v>
      </c>
      <c r="F6" s="1" t="s">
        <v>44</v>
      </c>
      <c r="G6" s="2">
        <v>25322</v>
      </c>
    </row>
    <row r="7" spans="2:7" x14ac:dyDescent="0.25">
      <c r="B7" s="3" t="s">
        <v>1</v>
      </c>
      <c r="C7" s="4">
        <v>12050</v>
      </c>
      <c r="F7" s="3" t="s">
        <v>40</v>
      </c>
      <c r="G7" s="4">
        <v>2601.1999999999998</v>
      </c>
    </row>
    <row r="8" spans="2:7" ht="15.75" x14ac:dyDescent="0.25">
      <c r="B8" s="3" t="s">
        <v>2</v>
      </c>
      <c r="C8" s="4"/>
      <c r="F8" s="7" t="s">
        <v>45</v>
      </c>
      <c r="G8" s="4">
        <v>230</v>
      </c>
    </row>
    <row r="9" spans="2:7" x14ac:dyDescent="0.25">
      <c r="B9" s="3" t="s">
        <v>3</v>
      </c>
      <c r="C9" s="4">
        <v>9700</v>
      </c>
      <c r="F9" s="3"/>
      <c r="G9" s="4"/>
    </row>
    <row r="10" spans="2:7" ht="15.75" thickBot="1" x14ac:dyDescent="0.3">
      <c r="B10" s="5" t="s">
        <v>14</v>
      </c>
      <c r="C10" s="6">
        <v>0</v>
      </c>
      <c r="F10" s="3"/>
      <c r="G10" s="4"/>
    </row>
    <row r="11" spans="2:7" ht="17.25" customHeight="1" x14ac:dyDescent="0.25">
      <c r="B11" s="20" t="s">
        <v>4</v>
      </c>
      <c r="C11" s="20">
        <f>SUM(C6:C10)</f>
        <v>85772.7</v>
      </c>
      <c r="F11" s="3"/>
      <c r="G11" s="4"/>
    </row>
    <row r="12" spans="2:7" ht="15.75" thickBot="1" x14ac:dyDescent="0.3">
      <c r="B12" s="21"/>
      <c r="C12" s="21"/>
      <c r="F12" s="5" t="s">
        <v>11</v>
      </c>
      <c r="G12" s="6"/>
    </row>
    <row r="13" spans="2:7" x14ac:dyDescent="0.25">
      <c r="F13" s="20" t="s">
        <v>4</v>
      </c>
      <c r="G13" s="22">
        <f>SUM(G6:G12)</f>
        <v>28153.200000000001</v>
      </c>
    </row>
    <row r="14" spans="2:7" x14ac:dyDescent="0.25">
      <c r="F14" s="21"/>
      <c r="G14" s="23"/>
    </row>
    <row r="20" spans="2:6" x14ac:dyDescent="0.25">
      <c r="B20" s="13" t="s">
        <v>15</v>
      </c>
      <c r="C20" s="13"/>
      <c r="D20" s="13"/>
      <c r="E20" s="13"/>
      <c r="F20" s="8">
        <f>(C11)</f>
        <v>85772.7</v>
      </c>
    </row>
    <row r="21" spans="2:6" x14ac:dyDescent="0.25">
      <c r="B21" s="13" t="s">
        <v>16</v>
      </c>
      <c r="C21" s="13"/>
      <c r="D21" s="13"/>
      <c r="E21" s="13"/>
      <c r="F21" s="9">
        <f>G13</f>
        <v>28153.200000000001</v>
      </c>
    </row>
    <row r="22" spans="2:6" ht="15.75" thickBot="1" x14ac:dyDescent="0.3"/>
    <row r="23" spans="2:6" ht="27" thickBot="1" x14ac:dyDescent="0.45">
      <c r="B23" s="14" t="s">
        <v>13</v>
      </c>
      <c r="C23" s="15"/>
      <c r="D23" s="15"/>
      <c r="E23" s="15"/>
      <c r="F23" s="10">
        <f>(F20-F21)</f>
        <v>57619.5</v>
      </c>
    </row>
    <row r="27" spans="2:6" ht="18.75" x14ac:dyDescent="0.3">
      <c r="F27" s="11" t="s">
        <v>46</v>
      </c>
    </row>
    <row r="28" spans="2:6" ht="18.75" x14ac:dyDescent="0.3">
      <c r="F28" s="11" t="s">
        <v>17</v>
      </c>
    </row>
  </sheetData>
  <mergeCells count="10">
    <mergeCell ref="B20:E20"/>
    <mergeCell ref="B21:E21"/>
    <mergeCell ref="B23:E23"/>
    <mergeCell ref="B2:G2"/>
    <mergeCell ref="B5:C5"/>
    <mergeCell ref="F5:G5"/>
    <mergeCell ref="C11:C12"/>
    <mergeCell ref="B11:B12"/>
    <mergeCell ref="F13:F14"/>
    <mergeCell ref="G13:G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opLeftCell="A13" workbookViewId="0">
      <selection activeCell="E28" sqref="E28"/>
    </sheetView>
  </sheetViews>
  <sheetFormatPr defaultRowHeight="15" x14ac:dyDescent="0.25"/>
  <cols>
    <col min="2" max="2" width="21.7109375" customWidth="1"/>
    <col min="3" max="3" width="19.85546875" customWidth="1"/>
    <col min="5" max="5" width="36.85546875" customWidth="1"/>
    <col min="6" max="6" width="18.42578125" customWidth="1"/>
  </cols>
  <sheetData>
    <row r="3" spans="2:6" ht="26.25" x14ac:dyDescent="0.4">
      <c r="B3" s="27" t="s">
        <v>31</v>
      </c>
      <c r="C3" s="28"/>
      <c r="D3" s="28"/>
      <c r="E3" s="29"/>
      <c r="F3" s="29"/>
    </row>
    <row r="6" spans="2:6" ht="27" thickBot="1" x14ac:dyDescent="0.45">
      <c r="B6" s="19" t="s">
        <v>5</v>
      </c>
      <c r="C6" s="19"/>
      <c r="E6" s="19" t="s">
        <v>6</v>
      </c>
      <c r="F6" s="19"/>
    </row>
    <row r="7" spans="2:6" ht="15.75" thickBot="1" x14ac:dyDescent="0.3">
      <c r="B7" s="1" t="s">
        <v>0</v>
      </c>
      <c r="C7" s="2"/>
      <c r="E7" s="1" t="s">
        <v>0</v>
      </c>
      <c r="F7" s="2"/>
    </row>
    <row r="8" spans="2:6" x14ac:dyDescent="0.25">
      <c r="B8" s="3" t="s">
        <v>1</v>
      </c>
      <c r="C8" s="4"/>
      <c r="E8" s="1" t="s">
        <v>7</v>
      </c>
      <c r="F8" s="2"/>
    </row>
    <row r="9" spans="2:6" x14ac:dyDescent="0.25">
      <c r="B9" s="3" t="s">
        <v>2</v>
      </c>
      <c r="C9" s="4"/>
      <c r="E9" s="3" t="s">
        <v>9</v>
      </c>
      <c r="F9" s="4"/>
    </row>
    <row r="10" spans="2:6" ht="15.75" x14ac:dyDescent="0.25">
      <c r="B10" s="3" t="s">
        <v>3</v>
      </c>
      <c r="C10" s="4"/>
      <c r="E10" s="7" t="s">
        <v>8</v>
      </c>
      <c r="F10" s="4"/>
    </row>
    <row r="11" spans="2:6" ht="15.75" thickBot="1" x14ac:dyDescent="0.3">
      <c r="B11" s="5" t="s">
        <v>37</v>
      </c>
      <c r="C11" s="6"/>
      <c r="E11" s="3" t="s">
        <v>29</v>
      </c>
      <c r="F11" s="4"/>
    </row>
    <row r="12" spans="2:6" x14ac:dyDescent="0.25">
      <c r="B12" s="20" t="s">
        <v>4</v>
      </c>
      <c r="C12" s="20">
        <f>SUM(C7:C11)</f>
        <v>0</v>
      </c>
      <c r="E12" s="3" t="s">
        <v>10</v>
      </c>
      <c r="F12" s="4"/>
    </row>
    <row r="13" spans="2:6" ht="15.75" thickBot="1" x14ac:dyDescent="0.3">
      <c r="B13" s="21"/>
      <c r="C13" s="21"/>
      <c r="E13" s="3" t="s">
        <v>36</v>
      </c>
      <c r="F13" s="6"/>
    </row>
    <row r="14" spans="2:6" x14ac:dyDescent="0.25">
      <c r="E14" s="20" t="s">
        <v>4</v>
      </c>
      <c r="F14" s="22">
        <f>SUM(F7:F13)</f>
        <v>0</v>
      </c>
    </row>
    <row r="15" spans="2:6" x14ac:dyDescent="0.25">
      <c r="E15" s="21"/>
      <c r="F15" s="23"/>
    </row>
    <row r="21" spans="2:5" x14ac:dyDescent="0.25">
      <c r="B21" s="13" t="s">
        <v>24</v>
      </c>
      <c r="C21" s="13"/>
      <c r="D21" s="13"/>
      <c r="E21" s="8">
        <f>(C12)</f>
        <v>0</v>
      </c>
    </row>
    <row r="22" spans="2:5" x14ac:dyDescent="0.25">
      <c r="B22" s="13" t="s">
        <v>25</v>
      </c>
      <c r="C22" s="13"/>
      <c r="D22" s="13"/>
      <c r="E22" s="9">
        <f>F14</f>
        <v>0</v>
      </c>
    </row>
    <row r="23" spans="2:5" ht="15.75" thickBot="1" x14ac:dyDescent="0.3"/>
    <row r="24" spans="2:5" ht="27" thickBot="1" x14ac:dyDescent="0.45">
      <c r="B24" s="14" t="s">
        <v>13</v>
      </c>
      <c r="C24" s="15"/>
      <c r="D24" s="15"/>
      <c r="E24" s="10">
        <f>(E21-E22)</f>
        <v>0</v>
      </c>
    </row>
    <row r="28" spans="2:5" ht="18.75" x14ac:dyDescent="0.3">
      <c r="E28" s="11"/>
    </row>
    <row r="29" spans="2:5" ht="18.75" x14ac:dyDescent="0.3">
      <c r="E29" s="11" t="s">
        <v>17</v>
      </c>
    </row>
  </sheetData>
  <mergeCells count="10">
    <mergeCell ref="B21:D21"/>
    <mergeCell ref="B22:D22"/>
    <mergeCell ref="B24:D24"/>
    <mergeCell ref="B3:F3"/>
    <mergeCell ref="B6:C6"/>
    <mergeCell ref="E6:F6"/>
    <mergeCell ref="B12:B13"/>
    <mergeCell ref="C12:C13"/>
    <mergeCell ref="E14:E15"/>
    <mergeCell ref="F14:F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topLeftCell="A10" workbookViewId="0">
      <selection activeCell="E25" sqref="E25"/>
    </sheetView>
  </sheetViews>
  <sheetFormatPr defaultRowHeight="15" x14ac:dyDescent="0.25"/>
  <cols>
    <col min="2" max="2" width="21.7109375" customWidth="1"/>
    <col min="3" max="3" width="19.85546875" customWidth="1"/>
    <col min="5" max="5" width="36.85546875" customWidth="1"/>
    <col min="6" max="6" width="18.42578125" customWidth="1"/>
  </cols>
  <sheetData>
    <row r="3" spans="2:6" ht="27" thickBot="1" x14ac:dyDescent="0.45">
      <c r="B3" s="19" t="s">
        <v>5</v>
      </c>
      <c r="C3" s="19"/>
      <c r="E3" s="19" t="s">
        <v>6</v>
      </c>
      <c r="F3" s="19"/>
    </row>
    <row r="4" spans="2:6" ht="15.75" thickBot="1" x14ac:dyDescent="0.3">
      <c r="B4" s="1" t="s">
        <v>0</v>
      </c>
      <c r="C4" s="2"/>
      <c r="E4" s="1" t="s">
        <v>0</v>
      </c>
      <c r="F4" s="2"/>
    </row>
    <row r="5" spans="2:6" x14ac:dyDescent="0.25">
      <c r="B5" s="3" t="s">
        <v>1</v>
      </c>
      <c r="C5" s="4"/>
      <c r="E5" s="1" t="s">
        <v>7</v>
      </c>
      <c r="F5" s="2"/>
    </row>
    <row r="6" spans="2:6" x14ac:dyDescent="0.25">
      <c r="B6" s="3" t="s">
        <v>2</v>
      </c>
      <c r="C6" s="4"/>
      <c r="E6" s="3" t="s">
        <v>9</v>
      </c>
      <c r="F6" s="4"/>
    </row>
    <row r="7" spans="2:6" ht="15.75" x14ac:dyDescent="0.25">
      <c r="B7" s="3" t="s">
        <v>3</v>
      </c>
      <c r="C7" s="4"/>
      <c r="E7" s="7" t="s">
        <v>8</v>
      </c>
      <c r="F7" s="4"/>
    </row>
    <row r="8" spans="2:6" ht="15.75" thickBot="1" x14ac:dyDescent="0.3">
      <c r="B8" s="5" t="s">
        <v>37</v>
      </c>
      <c r="C8" s="6">
        <v>0</v>
      </c>
      <c r="E8" s="3" t="s">
        <v>29</v>
      </c>
      <c r="F8" s="4"/>
    </row>
    <row r="9" spans="2:6" x14ac:dyDescent="0.25">
      <c r="B9" s="20" t="s">
        <v>4</v>
      </c>
      <c r="C9" s="20">
        <f>SUM(C4:C8)</f>
        <v>0</v>
      </c>
      <c r="E9" s="3" t="s">
        <v>10</v>
      </c>
      <c r="F9" s="4"/>
    </row>
    <row r="10" spans="2:6" ht="15.75" thickBot="1" x14ac:dyDescent="0.3">
      <c r="B10" s="21"/>
      <c r="C10" s="21"/>
      <c r="E10" s="3" t="s">
        <v>38</v>
      </c>
      <c r="F10" s="6"/>
    </row>
    <row r="11" spans="2:6" x14ac:dyDescent="0.25">
      <c r="E11" s="20" t="s">
        <v>4</v>
      </c>
      <c r="F11" s="22">
        <f>SUM(F4:F10)</f>
        <v>0</v>
      </c>
    </row>
    <row r="12" spans="2:6" x14ac:dyDescent="0.25">
      <c r="E12" s="21"/>
      <c r="F12" s="23"/>
    </row>
    <row r="18" spans="2:5" x14ac:dyDescent="0.25">
      <c r="B18" s="13" t="s">
        <v>24</v>
      </c>
      <c r="C18" s="13"/>
      <c r="D18" s="13"/>
      <c r="E18" s="8">
        <f>(C9)</f>
        <v>0</v>
      </c>
    </row>
    <row r="19" spans="2:5" x14ac:dyDescent="0.25">
      <c r="B19" s="13" t="s">
        <v>25</v>
      </c>
      <c r="C19" s="13"/>
      <c r="D19" s="13"/>
      <c r="E19" s="9">
        <f>F11</f>
        <v>0</v>
      </c>
    </row>
    <row r="20" spans="2:5" ht="15.75" thickBot="1" x14ac:dyDescent="0.3"/>
    <row r="21" spans="2:5" ht="27" thickBot="1" x14ac:dyDescent="0.45">
      <c r="B21" s="14" t="s">
        <v>13</v>
      </c>
      <c r="C21" s="15"/>
      <c r="D21" s="15"/>
      <c r="E21" s="10">
        <f>(E18-E19)</f>
        <v>0</v>
      </c>
    </row>
    <row r="25" spans="2:5" ht="18.75" x14ac:dyDescent="0.3">
      <c r="E25" s="11"/>
    </row>
    <row r="26" spans="2:5" ht="18.75" x14ac:dyDescent="0.3">
      <c r="E26" s="11" t="s">
        <v>17</v>
      </c>
    </row>
  </sheetData>
  <mergeCells count="9">
    <mergeCell ref="B18:D18"/>
    <mergeCell ref="B19:D19"/>
    <mergeCell ref="B21:D21"/>
    <mergeCell ref="B3:C3"/>
    <mergeCell ref="E3:F3"/>
    <mergeCell ref="B9:B10"/>
    <mergeCell ref="C9:C10"/>
    <mergeCell ref="E11:E12"/>
    <mergeCell ref="F11:F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opLeftCell="A4" workbookViewId="0">
      <selection activeCell="F31" sqref="F31"/>
    </sheetView>
  </sheetViews>
  <sheetFormatPr defaultRowHeight="15" x14ac:dyDescent="0.25"/>
  <cols>
    <col min="2" max="2" width="21.28515625" customWidth="1"/>
    <col min="3" max="3" width="19.85546875" customWidth="1"/>
    <col min="5" max="5" width="36.85546875" customWidth="1"/>
    <col min="6" max="6" width="18.42578125" customWidth="1"/>
  </cols>
  <sheetData>
    <row r="3" spans="2:6" ht="26.25" x14ac:dyDescent="0.4">
      <c r="B3" s="27" t="s">
        <v>31</v>
      </c>
      <c r="C3" s="28"/>
      <c r="D3" s="28"/>
      <c r="E3" s="29"/>
      <c r="F3" s="29"/>
    </row>
    <row r="6" spans="2:6" ht="27" thickBot="1" x14ac:dyDescent="0.45">
      <c r="B6" s="19" t="s">
        <v>5</v>
      </c>
      <c r="C6" s="19"/>
      <c r="E6" s="19" t="s">
        <v>6</v>
      </c>
      <c r="F6" s="19"/>
    </row>
    <row r="7" spans="2:6" ht="15.75" thickBot="1" x14ac:dyDescent="0.3">
      <c r="B7" s="1" t="s">
        <v>0</v>
      </c>
      <c r="C7" s="2"/>
      <c r="E7" s="1" t="s">
        <v>0</v>
      </c>
      <c r="F7" s="2"/>
    </row>
    <row r="8" spans="2:6" x14ac:dyDescent="0.25">
      <c r="B8" s="3" t="s">
        <v>1</v>
      </c>
      <c r="C8" s="4"/>
      <c r="E8" s="1" t="s">
        <v>7</v>
      </c>
      <c r="F8" s="2"/>
    </row>
    <row r="9" spans="2:6" x14ac:dyDescent="0.25">
      <c r="B9" s="3" t="s">
        <v>2</v>
      </c>
      <c r="C9" s="4"/>
      <c r="E9" s="3" t="s">
        <v>9</v>
      </c>
      <c r="F9" s="4"/>
    </row>
    <row r="10" spans="2:6" ht="15.75" x14ac:dyDescent="0.25">
      <c r="B10" s="3" t="s">
        <v>3</v>
      </c>
      <c r="C10" s="4"/>
      <c r="E10" s="7" t="s">
        <v>8</v>
      </c>
      <c r="F10" s="4"/>
    </row>
    <row r="11" spans="2:6" ht="15.75" thickBot="1" x14ac:dyDescent="0.3">
      <c r="B11" s="12" t="s">
        <v>39</v>
      </c>
      <c r="C11" s="6"/>
      <c r="E11" s="3" t="s">
        <v>29</v>
      </c>
      <c r="F11" s="4"/>
    </row>
    <row r="12" spans="2:6" x14ac:dyDescent="0.25">
      <c r="B12" s="20" t="s">
        <v>4</v>
      </c>
      <c r="C12" s="20">
        <f>SUM(C7:C11)</f>
        <v>0</v>
      </c>
      <c r="E12" s="3" t="s">
        <v>10</v>
      </c>
      <c r="F12" s="4"/>
    </row>
    <row r="13" spans="2:6" ht="15.75" thickBot="1" x14ac:dyDescent="0.3">
      <c r="B13" s="21"/>
      <c r="C13" s="21"/>
      <c r="E13" s="3" t="s">
        <v>30</v>
      </c>
      <c r="F13" s="6"/>
    </row>
    <row r="14" spans="2:6" x14ac:dyDescent="0.25">
      <c r="E14" s="20" t="s">
        <v>4</v>
      </c>
      <c r="F14" s="22">
        <f>SUM(F7:F13)</f>
        <v>0</v>
      </c>
    </row>
    <row r="15" spans="2:6" x14ac:dyDescent="0.25">
      <c r="E15" s="21"/>
      <c r="F15" s="23"/>
    </row>
    <row r="21" spans="2:5" x14ac:dyDescent="0.25">
      <c r="B21" s="13" t="s">
        <v>24</v>
      </c>
      <c r="C21" s="13"/>
      <c r="D21" s="13"/>
      <c r="E21" s="8">
        <f>(C12)</f>
        <v>0</v>
      </c>
    </row>
    <row r="22" spans="2:5" x14ac:dyDescent="0.25">
      <c r="B22" s="13" t="s">
        <v>25</v>
      </c>
      <c r="C22" s="13"/>
      <c r="D22" s="13"/>
      <c r="E22" s="9">
        <f>F14</f>
        <v>0</v>
      </c>
    </row>
    <row r="23" spans="2:5" ht="15.75" thickBot="1" x14ac:dyDescent="0.3"/>
    <row r="24" spans="2:5" ht="27" thickBot="1" x14ac:dyDescent="0.45">
      <c r="B24" s="14" t="s">
        <v>13</v>
      </c>
      <c r="C24" s="15"/>
      <c r="D24" s="15"/>
      <c r="E24" s="10">
        <f>(E21-E22)</f>
        <v>0</v>
      </c>
    </row>
    <row r="28" spans="2:5" ht="18.75" x14ac:dyDescent="0.3">
      <c r="E28" s="11"/>
    </row>
    <row r="29" spans="2:5" ht="18.75" x14ac:dyDescent="0.3">
      <c r="E29" s="11" t="s">
        <v>17</v>
      </c>
    </row>
  </sheetData>
  <mergeCells count="10">
    <mergeCell ref="B21:D21"/>
    <mergeCell ref="B22:D22"/>
    <mergeCell ref="B24:D24"/>
    <mergeCell ref="B3:F3"/>
    <mergeCell ref="B6:C6"/>
    <mergeCell ref="E6:F6"/>
    <mergeCell ref="B12:B13"/>
    <mergeCell ref="C12:C13"/>
    <mergeCell ref="E14:E15"/>
    <mergeCell ref="F14:F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topLeftCell="A7" workbookViewId="0">
      <selection activeCell="J4" sqref="J4"/>
    </sheetView>
  </sheetViews>
  <sheetFormatPr defaultRowHeight="15" x14ac:dyDescent="0.25"/>
  <cols>
    <col min="2" max="2" width="21.28515625" customWidth="1"/>
    <col min="3" max="3" width="19.85546875" customWidth="1"/>
    <col min="5" max="5" width="36.85546875" customWidth="1"/>
    <col min="6" max="6" width="18.42578125" customWidth="1"/>
  </cols>
  <sheetData>
    <row r="3" spans="2:6" ht="26.25" x14ac:dyDescent="0.4">
      <c r="B3" s="27" t="s">
        <v>43</v>
      </c>
      <c r="C3" s="28"/>
      <c r="D3" s="28"/>
      <c r="E3" s="29"/>
      <c r="F3" s="29"/>
    </row>
    <row r="6" spans="2:6" ht="27" thickBot="1" x14ac:dyDescent="0.45">
      <c r="B6" s="19" t="s">
        <v>5</v>
      </c>
      <c r="C6" s="19"/>
      <c r="E6" s="19" t="s">
        <v>6</v>
      </c>
      <c r="F6" s="19"/>
    </row>
    <row r="7" spans="2:6" ht="15.75" thickBot="1" x14ac:dyDescent="0.3">
      <c r="B7" s="1" t="s">
        <v>0</v>
      </c>
      <c r="C7" s="2">
        <v>21283.14</v>
      </c>
      <c r="E7" s="1" t="s">
        <v>0</v>
      </c>
      <c r="F7" s="2"/>
    </row>
    <row r="8" spans="2:6" x14ac:dyDescent="0.25">
      <c r="B8" s="3" t="s">
        <v>1</v>
      </c>
      <c r="C8" s="4">
        <v>16350</v>
      </c>
      <c r="E8" s="1" t="s">
        <v>42</v>
      </c>
      <c r="F8" s="2">
        <v>43140</v>
      </c>
    </row>
    <row r="9" spans="2:6" x14ac:dyDescent="0.25">
      <c r="B9" s="3" t="s">
        <v>2</v>
      </c>
      <c r="C9" s="4">
        <v>0</v>
      </c>
      <c r="E9" s="3" t="s">
        <v>9</v>
      </c>
      <c r="F9" s="4"/>
    </row>
    <row r="10" spans="2:6" ht="15.75" x14ac:dyDescent="0.25">
      <c r="B10" s="3" t="s">
        <v>3</v>
      </c>
      <c r="C10" s="4">
        <v>33605</v>
      </c>
      <c r="E10" s="7" t="s">
        <v>8</v>
      </c>
      <c r="F10" s="4">
        <v>4360</v>
      </c>
    </row>
    <row r="11" spans="2:6" ht="15.75" thickBot="1" x14ac:dyDescent="0.3">
      <c r="B11" s="12" t="s">
        <v>39</v>
      </c>
      <c r="C11" s="6">
        <v>0</v>
      </c>
      <c r="E11" s="3" t="s">
        <v>40</v>
      </c>
      <c r="F11" s="4">
        <v>9285.8799999999992</v>
      </c>
    </row>
    <row r="12" spans="2:6" x14ac:dyDescent="0.25">
      <c r="B12" s="20" t="s">
        <v>4</v>
      </c>
      <c r="C12" s="20">
        <f>SUM(C7:C11)</f>
        <v>71238.14</v>
      </c>
      <c r="E12" s="3" t="s">
        <v>41</v>
      </c>
      <c r="F12" s="4">
        <v>496.16</v>
      </c>
    </row>
    <row r="13" spans="2:6" ht="15.75" thickBot="1" x14ac:dyDescent="0.3">
      <c r="B13" s="21"/>
      <c r="C13" s="21"/>
      <c r="E13" s="3" t="s">
        <v>12</v>
      </c>
      <c r="F13" s="6"/>
    </row>
    <row r="14" spans="2:6" x14ac:dyDescent="0.25">
      <c r="E14" s="20" t="s">
        <v>4</v>
      </c>
      <c r="F14" s="22">
        <f>SUM(F7:F13)</f>
        <v>57282.04</v>
      </c>
    </row>
    <row r="15" spans="2:6" x14ac:dyDescent="0.25">
      <c r="E15" s="21"/>
      <c r="F15" s="23"/>
    </row>
    <row r="21" spans="2:5" x14ac:dyDescent="0.25">
      <c r="B21" s="13" t="s">
        <v>24</v>
      </c>
      <c r="C21" s="13"/>
      <c r="D21" s="13"/>
      <c r="E21" s="8">
        <f>(C12)</f>
        <v>71238.14</v>
      </c>
    </row>
    <row r="22" spans="2:5" x14ac:dyDescent="0.25">
      <c r="B22" s="13" t="s">
        <v>25</v>
      </c>
      <c r="C22" s="13"/>
      <c r="D22" s="13"/>
      <c r="E22" s="9">
        <f>F14</f>
        <v>57282.04</v>
      </c>
    </row>
    <row r="23" spans="2:5" ht="15.75" thickBot="1" x14ac:dyDescent="0.3"/>
    <row r="24" spans="2:5" ht="27" thickBot="1" x14ac:dyDescent="0.45">
      <c r="B24" s="14" t="s">
        <v>13</v>
      </c>
      <c r="C24" s="15"/>
      <c r="D24" s="15"/>
      <c r="E24" s="10">
        <f>(E21-E22)</f>
        <v>13956.099999999999</v>
      </c>
    </row>
  </sheetData>
  <mergeCells count="10">
    <mergeCell ref="B21:D21"/>
    <mergeCell ref="B22:D22"/>
    <mergeCell ref="B24:D24"/>
    <mergeCell ref="B3:F3"/>
    <mergeCell ref="B6:C6"/>
    <mergeCell ref="E6:F6"/>
    <mergeCell ref="B12:B13"/>
    <mergeCell ref="C12:C13"/>
    <mergeCell ref="E14:E15"/>
    <mergeCell ref="F14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opLeftCell="A7" workbookViewId="0">
      <selection activeCell="I14" sqref="I14"/>
    </sheetView>
  </sheetViews>
  <sheetFormatPr defaultRowHeight="15" x14ac:dyDescent="0.25"/>
  <cols>
    <col min="2" max="2" width="21.7109375" customWidth="1"/>
    <col min="3" max="3" width="17.42578125" customWidth="1"/>
    <col min="6" max="6" width="36.85546875" customWidth="1"/>
    <col min="7" max="7" width="18.42578125" customWidth="1"/>
  </cols>
  <sheetData>
    <row r="3" spans="2:7" ht="26.25" x14ac:dyDescent="0.4">
      <c r="B3" s="24" t="s">
        <v>49</v>
      </c>
      <c r="C3" s="25"/>
      <c r="D3" s="25"/>
      <c r="E3" s="25"/>
      <c r="F3" s="26"/>
      <c r="G3" s="26"/>
    </row>
    <row r="6" spans="2:7" ht="27" thickBot="1" x14ac:dyDescent="0.45">
      <c r="B6" s="19" t="s">
        <v>5</v>
      </c>
      <c r="C6" s="19"/>
      <c r="F6" s="19" t="s">
        <v>6</v>
      </c>
      <c r="G6" s="19"/>
    </row>
    <row r="7" spans="2:7" ht="15.75" thickBot="1" x14ac:dyDescent="0.3">
      <c r="B7" s="1" t="s">
        <v>0</v>
      </c>
      <c r="C7" s="2">
        <v>85772.7</v>
      </c>
      <c r="F7" s="1" t="s">
        <v>0</v>
      </c>
      <c r="G7" s="2">
        <v>28153.200000000001</v>
      </c>
    </row>
    <row r="8" spans="2:7" ht="15.75" thickBot="1" x14ac:dyDescent="0.3">
      <c r="B8" s="3" t="s">
        <v>50</v>
      </c>
      <c r="C8" s="4">
        <v>53400</v>
      </c>
      <c r="F8" s="1" t="s">
        <v>45</v>
      </c>
      <c r="G8" s="2">
        <v>460</v>
      </c>
    </row>
    <row r="9" spans="2:7" x14ac:dyDescent="0.25">
      <c r="B9" s="3" t="s">
        <v>48</v>
      </c>
      <c r="C9" s="4">
        <v>54750</v>
      </c>
      <c r="F9" s="1" t="s">
        <v>40</v>
      </c>
      <c r="G9" s="4">
        <v>14884.06</v>
      </c>
    </row>
    <row r="10" spans="2:7" ht="15.75" x14ac:dyDescent="0.25">
      <c r="B10" s="3" t="s">
        <v>3</v>
      </c>
      <c r="C10" s="4">
        <v>9700</v>
      </c>
      <c r="F10" s="7" t="s">
        <v>44</v>
      </c>
      <c r="G10" s="4">
        <v>29804</v>
      </c>
    </row>
    <row r="11" spans="2:7" ht="15.75" thickBot="1" x14ac:dyDescent="0.3">
      <c r="B11" s="5" t="s">
        <v>14</v>
      </c>
      <c r="C11" s="6">
        <v>0</v>
      </c>
      <c r="F11" s="3"/>
      <c r="G11" s="4"/>
    </row>
    <row r="12" spans="2:7" x14ac:dyDescent="0.25">
      <c r="B12" s="20" t="s">
        <v>4</v>
      </c>
      <c r="C12" s="20">
        <f>SUM(C7:C11)</f>
        <v>203622.7</v>
      </c>
      <c r="F12" s="3"/>
      <c r="G12" s="4"/>
    </row>
    <row r="13" spans="2:7" ht="15.75" thickBot="1" x14ac:dyDescent="0.3">
      <c r="B13" s="21"/>
      <c r="C13" s="21"/>
      <c r="F13" s="3"/>
      <c r="G13" s="6"/>
    </row>
    <row r="14" spans="2:7" x14ac:dyDescent="0.25">
      <c r="F14" s="20" t="s">
        <v>4</v>
      </c>
      <c r="G14" s="22">
        <f>SUM(G7:G13)</f>
        <v>73301.260000000009</v>
      </c>
    </row>
    <row r="15" spans="2:7" x14ac:dyDescent="0.25">
      <c r="F15" s="21"/>
      <c r="G15" s="23"/>
    </row>
    <row r="21" spans="2:6" x14ac:dyDescent="0.25">
      <c r="B21" s="13" t="s">
        <v>18</v>
      </c>
      <c r="C21" s="13"/>
      <c r="D21" s="13"/>
      <c r="E21" s="13"/>
      <c r="F21" s="8">
        <f>(C12)</f>
        <v>203622.7</v>
      </c>
    </row>
    <row r="22" spans="2:6" x14ac:dyDescent="0.25">
      <c r="B22" s="13" t="s">
        <v>19</v>
      </c>
      <c r="C22" s="13"/>
      <c r="D22" s="13"/>
      <c r="E22" s="13"/>
      <c r="F22" s="9">
        <f>G14</f>
        <v>73301.260000000009</v>
      </c>
    </row>
    <row r="23" spans="2:6" ht="15.75" thickBot="1" x14ac:dyDescent="0.3"/>
    <row r="24" spans="2:6" ht="27" thickBot="1" x14ac:dyDescent="0.45">
      <c r="B24" s="14" t="s">
        <v>13</v>
      </c>
      <c r="C24" s="15"/>
      <c r="D24" s="15"/>
      <c r="E24" s="15"/>
      <c r="F24" s="10">
        <f>(F21-F22)</f>
        <v>130321.44</v>
      </c>
    </row>
    <row r="28" spans="2:6" ht="18.75" x14ac:dyDescent="0.3">
      <c r="F28" s="11" t="s">
        <v>46</v>
      </c>
    </row>
    <row r="29" spans="2:6" ht="18.75" x14ac:dyDescent="0.3">
      <c r="F29" s="11" t="s">
        <v>17</v>
      </c>
    </row>
  </sheetData>
  <mergeCells count="10">
    <mergeCell ref="B22:E22"/>
    <mergeCell ref="B24:E24"/>
    <mergeCell ref="B21:E21"/>
    <mergeCell ref="B3:G3"/>
    <mergeCell ref="B6:C6"/>
    <mergeCell ref="F6:G6"/>
    <mergeCell ref="B12:B13"/>
    <mergeCell ref="C12:C13"/>
    <mergeCell ref="F14:F15"/>
    <mergeCell ref="G14:G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opLeftCell="A13" workbookViewId="0">
      <selection activeCell="E6" sqref="E6"/>
    </sheetView>
  </sheetViews>
  <sheetFormatPr defaultRowHeight="15" x14ac:dyDescent="0.25"/>
  <cols>
    <col min="2" max="2" width="21.7109375" customWidth="1"/>
    <col min="3" max="3" width="17.42578125" customWidth="1"/>
    <col min="6" max="6" width="36.85546875" customWidth="1"/>
    <col min="7" max="7" width="18.42578125" customWidth="1"/>
  </cols>
  <sheetData>
    <row r="3" spans="2:7" ht="26.25" x14ac:dyDescent="0.4">
      <c r="B3" s="27" t="s">
        <v>59</v>
      </c>
      <c r="C3" s="28"/>
      <c r="D3" s="28"/>
      <c r="E3" s="28"/>
      <c r="F3" s="29"/>
      <c r="G3" s="29"/>
    </row>
    <row r="6" spans="2:7" ht="27" thickBot="1" x14ac:dyDescent="0.45">
      <c r="B6" s="19" t="s">
        <v>5</v>
      </c>
      <c r="C6" s="19"/>
      <c r="F6" s="19" t="s">
        <v>6</v>
      </c>
      <c r="G6" s="19"/>
    </row>
    <row r="7" spans="2:7" ht="15.75" thickBot="1" x14ac:dyDescent="0.3">
      <c r="B7" s="1" t="s">
        <v>0</v>
      </c>
      <c r="C7" s="2">
        <v>203622.7</v>
      </c>
      <c r="F7" s="1" t="s">
        <v>0</v>
      </c>
      <c r="G7" s="2">
        <v>73301.259999999995</v>
      </c>
    </row>
    <row r="8" spans="2:7" x14ac:dyDescent="0.25">
      <c r="B8" s="3" t="s">
        <v>55</v>
      </c>
      <c r="C8" s="4">
        <v>5180</v>
      </c>
      <c r="F8" s="1" t="s">
        <v>40</v>
      </c>
      <c r="G8" s="2"/>
    </row>
    <row r="9" spans="2:7" x14ac:dyDescent="0.25">
      <c r="B9" s="3" t="s">
        <v>51</v>
      </c>
      <c r="C9" s="4">
        <v>3650</v>
      </c>
      <c r="F9" s="3" t="s">
        <v>45</v>
      </c>
      <c r="G9" s="4"/>
    </row>
    <row r="10" spans="2:7" ht="15.75" x14ac:dyDescent="0.25">
      <c r="B10" s="3" t="s">
        <v>3</v>
      </c>
      <c r="C10" s="4">
        <v>9700</v>
      </c>
      <c r="F10" s="7" t="s">
        <v>44</v>
      </c>
      <c r="G10" s="4">
        <v>29804</v>
      </c>
    </row>
    <row r="11" spans="2:7" ht="15.75" thickBot="1" x14ac:dyDescent="0.3">
      <c r="B11" s="5" t="s">
        <v>14</v>
      </c>
      <c r="C11" s="6"/>
      <c r="F11" s="3" t="s">
        <v>52</v>
      </c>
      <c r="G11" s="4">
        <v>42000</v>
      </c>
    </row>
    <row r="12" spans="2:7" x14ac:dyDescent="0.25">
      <c r="B12" s="20" t="s">
        <v>4</v>
      </c>
      <c r="C12" s="20">
        <f>SUM(C7:C11)</f>
        <v>222152.7</v>
      </c>
      <c r="F12" s="3" t="s">
        <v>54</v>
      </c>
      <c r="G12" s="4">
        <v>9800</v>
      </c>
    </row>
    <row r="13" spans="2:7" ht="15.75" thickBot="1" x14ac:dyDescent="0.3">
      <c r="B13" s="21"/>
      <c r="C13" s="21"/>
      <c r="F13" s="3" t="s">
        <v>53</v>
      </c>
      <c r="G13" s="6">
        <v>53.76</v>
      </c>
    </row>
    <row r="14" spans="2:7" x14ac:dyDescent="0.25">
      <c r="F14" s="20" t="s">
        <v>4</v>
      </c>
      <c r="G14" s="22">
        <f>SUM(G7:G13)</f>
        <v>154959.02000000002</v>
      </c>
    </row>
    <row r="15" spans="2:7" x14ac:dyDescent="0.25">
      <c r="F15" s="21"/>
      <c r="G15" s="23"/>
    </row>
    <row r="21" spans="2:6" x14ac:dyDescent="0.25">
      <c r="B21" s="13" t="s">
        <v>20</v>
      </c>
      <c r="C21" s="13"/>
      <c r="D21" s="13"/>
      <c r="E21" s="13"/>
      <c r="F21" s="8">
        <f>(C12)</f>
        <v>222152.7</v>
      </c>
    </row>
    <row r="22" spans="2:6" x14ac:dyDescent="0.25">
      <c r="B22" s="13" t="s">
        <v>21</v>
      </c>
      <c r="C22" s="13"/>
      <c r="D22" s="13"/>
      <c r="E22" s="13"/>
      <c r="F22" s="9">
        <f>G14</f>
        <v>154959.02000000002</v>
      </c>
    </row>
    <row r="23" spans="2:6" ht="15.75" thickBot="1" x14ac:dyDescent="0.3"/>
    <row r="24" spans="2:6" ht="27" thickBot="1" x14ac:dyDescent="0.45">
      <c r="B24" s="14" t="s">
        <v>13</v>
      </c>
      <c r="C24" s="15"/>
      <c r="D24" s="15"/>
      <c r="E24" s="15"/>
      <c r="F24" s="10">
        <f>(F21-F22)</f>
        <v>67193.679999999993</v>
      </c>
    </row>
    <row r="28" spans="2:6" ht="18.75" x14ac:dyDescent="0.3">
      <c r="F28" s="11" t="s">
        <v>46</v>
      </c>
    </row>
    <row r="29" spans="2:6" ht="18.75" x14ac:dyDescent="0.3">
      <c r="F29" s="11" t="s">
        <v>17</v>
      </c>
    </row>
  </sheetData>
  <mergeCells count="10">
    <mergeCell ref="B21:E21"/>
    <mergeCell ref="B22:E22"/>
    <mergeCell ref="B24:E24"/>
    <mergeCell ref="B3:G3"/>
    <mergeCell ref="B6:C6"/>
    <mergeCell ref="F6:G6"/>
    <mergeCell ref="B12:B13"/>
    <mergeCell ref="C12:C13"/>
    <mergeCell ref="F14:F15"/>
    <mergeCell ref="G14:G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opLeftCell="A10" workbookViewId="0">
      <selection activeCell="F8" sqref="F8:G10"/>
    </sheetView>
  </sheetViews>
  <sheetFormatPr defaultRowHeight="15" x14ac:dyDescent="0.25"/>
  <cols>
    <col min="2" max="2" width="21.7109375" customWidth="1"/>
    <col min="3" max="3" width="17.42578125" customWidth="1"/>
    <col min="6" max="6" width="36.85546875" customWidth="1"/>
    <col min="7" max="7" width="18.42578125" customWidth="1"/>
  </cols>
  <sheetData>
    <row r="3" spans="2:7" ht="26.25" x14ac:dyDescent="0.4">
      <c r="B3" s="27" t="s">
        <v>58</v>
      </c>
      <c r="C3" s="28"/>
      <c r="D3" s="28"/>
      <c r="E3" s="28"/>
      <c r="F3" s="29"/>
      <c r="G3" s="29"/>
    </row>
    <row r="6" spans="2:7" ht="27" thickBot="1" x14ac:dyDescent="0.45">
      <c r="B6" s="19" t="s">
        <v>5</v>
      </c>
      <c r="C6" s="19"/>
      <c r="F6" s="19" t="s">
        <v>6</v>
      </c>
      <c r="G6" s="19"/>
    </row>
    <row r="7" spans="2:7" ht="15.75" thickBot="1" x14ac:dyDescent="0.3">
      <c r="B7" s="1" t="s">
        <v>0</v>
      </c>
      <c r="C7" s="2">
        <v>222152.7</v>
      </c>
      <c r="F7" s="1" t="s">
        <v>0</v>
      </c>
      <c r="G7" s="2">
        <v>154959.01999999999</v>
      </c>
    </row>
    <row r="8" spans="2:7" x14ac:dyDescent="0.25">
      <c r="B8" s="3" t="s">
        <v>1</v>
      </c>
      <c r="C8" s="4">
        <v>500</v>
      </c>
      <c r="F8" s="1" t="s">
        <v>40</v>
      </c>
      <c r="G8" s="2">
        <v>8052.61</v>
      </c>
    </row>
    <row r="9" spans="2:7" x14ac:dyDescent="0.25">
      <c r="B9" s="3" t="s">
        <v>56</v>
      </c>
      <c r="C9" s="4">
        <v>750</v>
      </c>
      <c r="F9" s="3" t="s">
        <v>45</v>
      </c>
      <c r="G9" s="4">
        <v>365</v>
      </c>
    </row>
    <row r="10" spans="2:7" ht="15.75" x14ac:dyDescent="0.25">
      <c r="B10" s="3" t="s">
        <v>3</v>
      </c>
      <c r="C10" s="4">
        <v>9700</v>
      </c>
      <c r="F10" s="7" t="s">
        <v>44</v>
      </c>
      <c r="G10" s="4"/>
    </row>
    <row r="11" spans="2:7" ht="15.75" thickBot="1" x14ac:dyDescent="0.3">
      <c r="B11" s="5" t="s">
        <v>14</v>
      </c>
      <c r="C11" s="6"/>
      <c r="F11" s="3" t="s">
        <v>10</v>
      </c>
      <c r="G11" s="4"/>
    </row>
    <row r="12" spans="2:7" ht="15" customHeight="1" x14ac:dyDescent="0.25">
      <c r="B12" s="20" t="s">
        <v>4</v>
      </c>
      <c r="C12" s="20">
        <f>SUM(C7:C11)</f>
        <v>233102.7</v>
      </c>
      <c r="F12" s="3" t="s">
        <v>57</v>
      </c>
      <c r="G12" s="4"/>
    </row>
    <row r="13" spans="2:7" ht="15.75" thickBot="1" x14ac:dyDescent="0.3">
      <c r="B13" s="21"/>
      <c r="C13" s="21"/>
      <c r="F13" s="3" t="s">
        <v>12</v>
      </c>
      <c r="G13" s="6"/>
    </row>
    <row r="14" spans="2:7" ht="15" customHeight="1" x14ac:dyDescent="0.25">
      <c r="F14" s="20" t="s">
        <v>4</v>
      </c>
      <c r="G14" s="22">
        <f>SUM(G7:G13)</f>
        <v>163376.62999999998</v>
      </c>
    </row>
    <row r="15" spans="2:7" ht="15" customHeight="1" x14ac:dyDescent="0.25">
      <c r="F15" s="21"/>
      <c r="G15" s="23"/>
    </row>
    <row r="21" spans="2:6" x14ac:dyDescent="0.25">
      <c r="B21" s="13" t="s">
        <v>22</v>
      </c>
      <c r="C21" s="13"/>
      <c r="D21" s="13"/>
      <c r="E21" s="13"/>
      <c r="F21" s="8">
        <f>(C12)</f>
        <v>233102.7</v>
      </c>
    </row>
    <row r="22" spans="2:6" x14ac:dyDescent="0.25">
      <c r="B22" s="13" t="s">
        <v>23</v>
      </c>
      <c r="C22" s="13"/>
      <c r="D22" s="13"/>
      <c r="E22" s="13"/>
      <c r="F22" s="9">
        <f>G14</f>
        <v>163376.62999999998</v>
      </c>
    </row>
    <row r="23" spans="2:6" ht="15.75" thickBot="1" x14ac:dyDescent="0.3"/>
    <row r="24" spans="2:6" ht="27" thickBot="1" x14ac:dyDescent="0.45">
      <c r="B24" s="14" t="s">
        <v>13</v>
      </c>
      <c r="C24" s="15"/>
      <c r="D24" s="15"/>
      <c r="E24" s="15"/>
      <c r="F24" s="10">
        <f>(F21-F22)</f>
        <v>69726.070000000036</v>
      </c>
    </row>
    <row r="28" spans="2:6" ht="18.75" x14ac:dyDescent="0.3">
      <c r="F28" s="11" t="s">
        <v>46</v>
      </c>
    </row>
    <row r="29" spans="2:6" ht="18.75" x14ac:dyDescent="0.3">
      <c r="F29" s="11" t="s">
        <v>17</v>
      </c>
    </row>
  </sheetData>
  <mergeCells count="10">
    <mergeCell ref="B21:E21"/>
    <mergeCell ref="B22:E22"/>
    <mergeCell ref="B24:E24"/>
    <mergeCell ref="B3:G3"/>
    <mergeCell ref="B6:C6"/>
    <mergeCell ref="F6:G6"/>
    <mergeCell ref="B12:B13"/>
    <mergeCell ref="C12:C13"/>
    <mergeCell ref="F14:F15"/>
    <mergeCell ref="G14:G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opLeftCell="A7" workbookViewId="0">
      <selection activeCell="B3" sqref="B3:G3"/>
    </sheetView>
  </sheetViews>
  <sheetFormatPr defaultRowHeight="15" x14ac:dyDescent="0.25"/>
  <cols>
    <col min="2" max="2" width="21.7109375" customWidth="1"/>
    <col min="3" max="3" width="17.42578125" customWidth="1"/>
    <col min="6" max="6" width="36.85546875" customWidth="1"/>
    <col min="7" max="7" width="18.42578125" customWidth="1"/>
  </cols>
  <sheetData>
    <row r="3" spans="2:7" ht="26.25" x14ac:dyDescent="0.4">
      <c r="B3" s="27" t="s">
        <v>62</v>
      </c>
      <c r="C3" s="28"/>
      <c r="D3" s="28"/>
      <c r="E3" s="28"/>
      <c r="F3" s="29"/>
      <c r="G3" s="29"/>
    </row>
    <row r="6" spans="2:7" ht="27" thickBot="1" x14ac:dyDescent="0.45">
      <c r="B6" s="19" t="s">
        <v>5</v>
      </c>
      <c r="C6" s="19"/>
      <c r="F6" s="19" t="s">
        <v>6</v>
      </c>
      <c r="G6" s="19"/>
    </row>
    <row r="7" spans="2:7" ht="15.75" thickBot="1" x14ac:dyDescent="0.3">
      <c r="B7" s="1" t="s">
        <v>0</v>
      </c>
      <c r="C7" s="2">
        <v>233102.7</v>
      </c>
      <c r="F7" s="1" t="s">
        <v>0</v>
      </c>
      <c r="G7" s="2">
        <v>163376.63</v>
      </c>
    </row>
    <row r="8" spans="2:7" x14ac:dyDescent="0.25">
      <c r="B8" s="3" t="s">
        <v>1</v>
      </c>
      <c r="C8" s="4"/>
      <c r="F8" s="1" t="s">
        <v>40</v>
      </c>
      <c r="G8" s="2">
        <v>12401.83</v>
      </c>
    </row>
    <row r="9" spans="2:7" x14ac:dyDescent="0.25">
      <c r="B9" s="3" t="s">
        <v>2</v>
      </c>
      <c r="C9" s="4"/>
      <c r="F9" s="3" t="s">
        <v>45</v>
      </c>
      <c r="G9" s="4">
        <v>365.5</v>
      </c>
    </row>
    <row r="10" spans="2:7" ht="15.75" x14ac:dyDescent="0.25">
      <c r="B10" s="3" t="s">
        <v>3</v>
      </c>
      <c r="C10" s="4"/>
      <c r="F10" s="7" t="s">
        <v>44</v>
      </c>
      <c r="G10" s="4">
        <v>36000</v>
      </c>
    </row>
    <row r="11" spans="2:7" ht="15.75" thickBot="1" x14ac:dyDescent="0.3">
      <c r="B11" s="5" t="s">
        <v>26</v>
      </c>
      <c r="C11" s="6"/>
      <c r="F11" s="3" t="s">
        <v>60</v>
      </c>
      <c r="G11" s="4"/>
    </row>
    <row r="12" spans="2:7" x14ac:dyDescent="0.25">
      <c r="B12" s="20" t="s">
        <v>4</v>
      </c>
      <c r="C12" s="20">
        <f>SUM(C7:C11)</f>
        <v>233102.7</v>
      </c>
      <c r="F12" s="3" t="s">
        <v>10</v>
      </c>
      <c r="G12" s="4"/>
    </row>
    <row r="13" spans="2:7" ht="15.75" thickBot="1" x14ac:dyDescent="0.3">
      <c r="B13" s="21"/>
      <c r="C13" s="21"/>
      <c r="F13" s="3" t="s">
        <v>12</v>
      </c>
      <c r="G13" s="6"/>
    </row>
    <row r="14" spans="2:7" x14ac:dyDescent="0.25">
      <c r="F14" s="20" t="s">
        <v>4</v>
      </c>
      <c r="G14" s="22">
        <f>SUM(G7:G13)</f>
        <v>212143.96</v>
      </c>
    </row>
    <row r="15" spans="2:7" x14ac:dyDescent="0.25">
      <c r="F15" s="21"/>
      <c r="G15" s="23"/>
    </row>
    <row r="21" spans="2:6" x14ac:dyDescent="0.25">
      <c r="B21" s="13" t="s">
        <v>24</v>
      </c>
      <c r="C21" s="13"/>
      <c r="D21" s="13"/>
      <c r="E21" s="13"/>
      <c r="F21" s="8">
        <f>(C12)</f>
        <v>233102.7</v>
      </c>
    </row>
    <row r="22" spans="2:6" x14ac:dyDescent="0.25">
      <c r="B22" s="13" t="s">
        <v>25</v>
      </c>
      <c r="C22" s="13"/>
      <c r="D22" s="13"/>
      <c r="E22" s="13"/>
      <c r="F22" s="9">
        <f>G14</f>
        <v>212143.96</v>
      </c>
    </row>
    <row r="23" spans="2:6" ht="15.75" thickBot="1" x14ac:dyDescent="0.3"/>
    <row r="24" spans="2:6" ht="27" thickBot="1" x14ac:dyDescent="0.45">
      <c r="B24" s="14" t="s">
        <v>13</v>
      </c>
      <c r="C24" s="15"/>
      <c r="D24" s="15"/>
      <c r="E24" s="15"/>
      <c r="F24" s="10">
        <f>(F21-F22)</f>
        <v>20958.74000000002</v>
      </c>
    </row>
    <row r="28" spans="2:6" ht="18.75" x14ac:dyDescent="0.3">
      <c r="F28" s="11" t="s">
        <v>46</v>
      </c>
    </row>
    <row r="29" spans="2:6" ht="18.75" x14ac:dyDescent="0.3">
      <c r="F29" s="11" t="s">
        <v>17</v>
      </c>
    </row>
  </sheetData>
  <mergeCells count="10">
    <mergeCell ref="B21:E21"/>
    <mergeCell ref="B22:E22"/>
    <mergeCell ref="B24:E24"/>
    <mergeCell ref="B3:G3"/>
    <mergeCell ref="B6:C6"/>
    <mergeCell ref="F6:G6"/>
    <mergeCell ref="B12:B13"/>
    <mergeCell ref="C12:C13"/>
    <mergeCell ref="F14:F15"/>
    <mergeCell ref="G14:G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7" sqref="F7:F12"/>
    </sheetView>
  </sheetViews>
  <sheetFormatPr defaultRowHeight="15" x14ac:dyDescent="0.25"/>
  <cols>
    <col min="2" max="2" width="21.85546875" customWidth="1"/>
    <col min="3" max="3" width="20.42578125" customWidth="1"/>
    <col min="6" max="6" width="24.7109375" customWidth="1"/>
    <col min="7" max="7" width="19.42578125" customWidth="1"/>
  </cols>
  <sheetData>
    <row r="1" spans="1:8" x14ac:dyDescent="0.25">
      <c r="A1" t="s">
        <v>61</v>
      </c>
    </row>
    <row r="2" spans="1:8" ht="26.25" x14ac:dyDescent="0.4">
      <c r="C2" s="27" t="s">
        <v>62</v>
      </c>
      <c r="D2" s="28"/>
      <c r="E2" s="28"/>
      <c r="F2" s="28"/>
      <c r="G2" s="29"/>
      <c r="H2" s="29"/>
    </row>
    <row r="3" spans="1:8" x14ac:dyDescent="0.25">
      <c r="D3" t="s">
        <v>63</v>
      </c>
    </row>
    <row r="5" spans="1:8" ht="27" thickBot="1" x14ac:dyDescent="0.45">
      <c r="B5" s="19" t="s">
        <v>5</v>
      </c>
      <c r="C5" s="19"/>
      <c r="F5" s="19" t="s">
        <v>6</v>
      </c>
      <c r="G5" s="19"/>
    </row>
    <row r="6" spans="1:8" ht="15.75" thickBot="1" x14ac:dyDescent="0.3">
      <c r="B6" s="1" t="s">
        <v>0</v>
      </c>
      <c r="C6" s="2">
        <v>233102.7</v>
      </c>
      <c r="F6" s="1" t="s">
        <v>0</v>
      </c>
      <c r="G6" s="2">
        <v>212143.96</v>
      </c>
    </row>
    <row r="7" spans="1:8" x14ac:dyDescent="0.25">
      <c r="B7" s="3" t="s">
        <v>1</v>
      </c>
      <c r="C7" s="4">
        <v>59050</v>
      </c>
      <c r="F7" s="1" t="s">
        <v>40</v>
      </c>
      <c r="G7" s="2">
        <v>12901.63</v>
      </c>
    </row>
    <row r="8" spans="1:8" x14ac:dyDescent="0.25">
      <c r="B8" s="3" t="s">
        <v>2</v>
      </c>
      <c r="C8" s="4"/>
      <c r="F8" s="3" t="s">
        <v>45</v>
      </c>
      <c r="G8" s="4">
        <v>365.5</v>
      </c>
    </row>
    <row r="9" spans="1:8" ht="15.75" x14ac:dyDescent="0.25">
      <c r="B9" s="3" t="s">
        <v>3</v>
      </c>
      <c r="C9" s="4">
        <v>14550</v>
      </c>
      <c r="F9" s="7" t="s">
        <v>44</v>
      </c>
      <c r="G9" s="4">
        <v>37008</v>
      </c>
    </row>
    <row r="10" spans="1:8" ht="15.75" thickBot="1" x14ac:dyDescent="0.3">
      <c r="B10" s="5" t="s">
        <v>64</v>
      </c>
      <c r="C10" s="6">
        <v>13750</v>
      </c>
      <c r="F10" s="3" t="s">
        <v>60</v>
      </c>
      <c r="G10" s="4"/>
    </row>
    <row r="11" spans="1:8" x14ac:dyDescent="0.25">
      <c r="B11" s="20" t="s">
        <v>4</v>
      </c>
      <c r="C11" s="20">
        <f>SUM(C6:C10)</f>
        <v>320452.7</v>
      </c>
      <c r="F11" s="3" t="s">
        <v>10</v>
      </c>
      <c r="G11" s="4"/>
    </row>
    <row r="12" spans="1:8" ht="15.75" thickBot="1" x14ac:dyDescent="0.3">
      <c r="B12" s="21"/>
      <c r="C12" s="21"/>
      <c r="F12" s="3" t="s">
        <v>12</v>
      </c>
      <c r="G12" s="6">
        <v>13250</v>
      </c>
    </row>
    <row r="13" spans="1:8" x14ac:dyDescent="0.25">
      <c r="F13" s="20" t="s">
        <v>4</v>
      </c>
      <c r="G13" s="22">
        <f>SUM(G6:G12)</f>
        <v>275669.08999999997</v>
      </c>
    </row>
    <row r="14" spans="1:8" x14ac:dyDescent="0.25">
      <c r="F14" s="21"/>
      <c r="G14" s="23"/>
    </row>
    <row r="20" spans="2:6" x14ac:dyDescent="0.25">
      <c r="B20" s="13" t="s">
        <v>24</v>
      </c>
      <c r="C20" s="13"/>
      <c r="D20" s="13"/>
      <c r="E20" s="13"/>
      <c r="F20" s="8">
        <f>(C11)</f>
        <v>320452.7</v>
      </c>
    </row>
    <row r="21" spans="2:6" x14ac:dyDescent="0.25">
      <c r="B21" s="13" t="s">
        <v>25</v>
      </c>
      <c r="C21" s="13"/>
      <c r="D21" s="13"/>
      <c r="E21" s="13"/>
      <c r="F21" s="9">
        <f>G13</f>
        <v>275669.08999999997</v>
      </c>
    </row>
    <row r="22" spans="2:6" ht="15.75" thickBot="1" x14ac:dyDescent="0.3"/>
    <row r="23" spans="2:6" ht="27" thickBot="1" x14ac:dyDescent="0.45">
      <c r="B23" s="14" t="s">
        <v>13</v>
      </c>
      <c r="C23" s="15"/>
      <c r="D23" s="15"/>
      <c r="E23" s="15"/>
      <c r="F23" s="10">
        <f>(F20-F21)</f>
        <v>44783.610000000044</v>
      </c>
    </row>
    <row r="27" spans="2:6" ht="18.75" x14ac:dyDescent="0.3">
      <c r="F27" s="11" t="s">
        <v>46</v>
      </c>
    </row>
    <row r="28" spans="2:6" ht="18.75" x14ac:dyDescent="0.3">
      <c r="F28" s="11" t="s">
        <v>17</v>
      </c>
    </row>
  </sheetData>
  <mergeCells count="10">
    <mergeCell ref="B20:E20"/>
    <mergeCell ref="B21:E21"/>
    <mergeCell ref="B23:E23"/>
    <mergeCell ref="C2:H2"/>
    <mergeCell ref="B5:C5"/>
    <mergeCell ref="F5:G5"/>
    <mergeCell ref="B11:B12"/>
    <mergeCell ref="C11:C12"/>
    <mergeCell ref="F13:F14"/>
    <mergeCell ref="G13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tabSelected="1" workbookViewId="0">
      <selection activeCell="G11" sqref="G11"/>
    </sheetView>
  </sheetViews>
  <sheetFormatPr defaultRowHeight="15" x14ac:dyDescent="0.25"/>
  <cols>
    <col min="2" max="2" width="21.7109375" customWidth="1"/>
    <col min="3" max="3" width="17.42578125" customWidth="1"/>
    <col min="6" max="6" width="36.85546875" customWidth="1"/>
    <col min="7" max="7" width="18.42578125" customWidth="1"/>
  </cols>
  <sheetData>
    <row r="3" spans="2:7" ht="26.25" x14ac:dyDescent="0.4">
      <c r="B3" s="27" t="s">
        <v>27</v>
      </c>
      <c r="C3" s="28"/>
      <c r="D3" s="28"/>
      <c r="E3" s="28"/>
      <c r="F3" s="29"/>
      <c r="G3" s="29"/>
    </row>
    <row r="6" spans="2:7" ht="27" thickBot="1" x14ac:dyDescent="0.45">
      <c r="B6" s="19" t="s">
        <v>5</v>
      </c>
      <c r="C6" s="19"/>
      <c r="F6" s="19" t="s">
        <v>6</v>
      </c>
      <c r="G6" s="19"/>
    </row>
    <row r="7" spans="2:7" ht="15.75" thickBot="1" x14ac:dyDescent="0.3">
      <c r="B7" s="1" t="s">
        <v>0</v>
      </c>
      <c r="C7" s="2">
        <v>320452.7</v>
      </c>
      <c r="F7" s="1" t="s">
        <v>0</v>
      </c>
      <c r="G7" s="2">
        <v>275669.09000000003</v>
      </c>
    </row>
    <row r="8" spans="2:7" x14ac:dyDescent="0.25">
      <c r="B8" s="3" t="s">
        <v>1</v>
      </c>
      <c r="C8" s="4">
        <v>12850</v>
      </c>
      <c r="F8" s="1" t="s">
        <v>40</v>
      </c>
      <c r="G8" s="2">
        <v>9434.5</v>
      </c>
    </row>
    <row r="9" spans="2:7" x14ac:dyDescent="0.25">
      <c r="B9" s="3" t="s">
        <v>2</v>
      </c>
      <c r="C9" s="4"/>
      <c r="F9" s="3" t="s">
        <v>45</v>
      </c>
      <c r="G9" s="4">
        <v>365.5</v>
      </c>
    </row>
    <row r="10" spans="2:7" ht="15.75" x14ac:dyDescent="0.25">
      <c r="B10" s="3" t="s">
        <v>3</v>
      </c>
      <c r="C10" s="4"/>
      <c r="F10" s="7" t="s">
        <v>44</v>
      </c>
      <c r="G10" s="4">
        <v>30000</v>
      </c>
    </row>
    <row r="11" spans="2:7" ht="15.75" thickBot="1" x14ac:dyDescent="0.3">
      <c r="B11" s="5" t="s">
        <v>14</v>
      </c>
      <c r="C11" s="6"/>
      <c r="F11" s="3" t="s">
        <v>60</v>
      </c>
      <c r="G11" s="4"/>
    </row>
    <row r="12" spans="2:7" ht="15" customHeight="1" x14ac:dyDescent="0.25">
      <c r="B12" s="20" t="s">
        <v>4</v>
      </c>
      <c r="C12" s="20">
        <f>SUM(C7:C11)</f>
        <v>333302.7</v>
      </c>
      <c r="F12" s="3" t="s">
        <v>10</v>
      </c>
      <c r="G12" s="4"/>
    </row>
    <row r="13" spans="2:7" ht="15.75" thickBot="1" x14ac:dyDescent="0.3">
      <c r="B13" s="21"/>
      <c r="C13" s="21"/>
      <c r="F13" s="3" t="s">
        <v>12</v>
      </c>
      <c r="G13" s="6"/>
    </row>
    <row r="14" spans="2:7" ht="15" customHeight="1" x14ac:dyDescent="0.25">
      <c r="F14" s="20" t="s">
        <v>4</v>
      </c>
      <c r="G14" s="22">
        <f>SUM(G7:G13)</f>
        <v>315469.09000000003</v>
      </c>
    </row>
    <row r="15" spans="2:7" ht="15" customHeight="1" x14ac:dyDescent="0.25">
      <c r="F15" s="21"/>
      <c r="G15" s="23"/>
    </row>
    <row r="21" spans="2:6" x14ac:dyDescent="0.25">
      <c r="B21" s="13" t="s">
        <v>24</v>
      </c>
      <c r="C21" s="13"/>
      <c r="D21" s="13"/>
      <c r="E21" s="13"/>
      <c r="F21" s="8">
        <f>(C12)</f>
        <v>333302.7</v>
      </c>
    </row>
    <row r="22" spans="2:6" x14ac:dyDescent="0.25">
      <c r="B22" s="13" t="s">
        <v>25</v>
      </c>
      <c r="C22" s="13"/>
      <c r="D22" s="13"/>
      <c r="E22" s="13"/>
      <c r="F22" s="9">
        <f>G14</f>
        <v>315469.09000000003</v>
      </c>
    </row>
    <row r="23" spans="2:6" ht="15.75" thickBot="1" x14ac:dyDescent="0.3"/>
    <row r="24" spans="2:6" ht="27" thickBot="1" x14ac:dyDescent="0.45">
      <c r="B24" s="14" t="s">
        <v>13</v>
      </c>
      <c r="C24" s="15"/>
      <c r="D24" s="15"/>
      <c r="E24" s="15"/>
      <c r="F24" s="10">
        <f>(F21-F22)</f>
        <v>17833.609999999986</v>
      </c>
    </row>
    <row r="28" spans="2:6" ht="18.75" x14ac:dyDescent="0.3">
      <c r="F28" s="11"/>
    </row>
    <row r="29" spans="2:6" ht="18.75" x14ac:dyDescent="0.3">
      <c r="F29" s="11" t="s">
        <v>17</v>
      </c>
    </row>
    <row r="35" spans="6:6" x14ac:dyDescent="0.25">
      <c r="F35" t="s">
        <v>28</v>
      </c>
    </row>
  </sheetData>
  <mergeCells count="10">
    <mergeCell ref="B21:E21"/>
    <mergeCell ref="B22:E22"/>
    <mergeCell ref="B24:E24"/>
    <mergeCell ref="B3:G3"/>
    <mergeCell ref="B6:C6"/>
    <mergeCell ref="F6:G6"/>
    <mergeCell ref="B12:B13"/>
    <mergeCell ref="C12:C13"/>
    <mergeCell ref="F14:F15"/>
    <mergeCell ref="G14:G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opLeftCell="A13" workbookViewId="0">
      <selection activeCell="E28" sqref="E28"/>
    </sheetView>
  </sheetViews>
  <sheetFormatPr defaultRowHeight="15" x14ac:dyDescent="0.25"/>
  <cols>
    <col min="2" max="2" width="21.7109375" customWidth="1"/>
    <col min="3" max="3" width="19.85546875" customWidth="1"/>
    <col min="5" max="5" width="36.85546875" customWidth="1"/>
    <col min="6" max="6" width="18.42578125" customWidth="1"/>
  </cols>
  <sheetData>
    <row r="3" spans="2:6" ht="26.25" x14ac:dyDescent="0.4">
      <c r="B3" s="27" t="s">
        <v>31</v>
      </c>
      <c r="C3" s="28"/>
      <c r="D3" s="28"/>
      <c r="E3" s="29"/>
      <c r="F3" s="29"/>
    </row>
    <row r="6" spans="2:6" ht="27" thickBot="1" x14ac:dyDescent="0.45">
      <c r="B6" s="19" t="s">
        <v>5</v>
      </c>
      <c r="C6" s="19"/>
      <c r="E6" s="19" t="s">
        <v>6</v>
      </c>
      <c r="F6" s="19"/>
    </row>
    <row r="7" spans="2:6" ht="15.75" thickBot="1" x14ac:dyDescent="0.3">
      <c r="B7" s="1" t="s">
        <v>0</v>
      </c>
      <c r="C7" s="2"/>
      <c r="E7" s="1" t="s">
        <v>0</v>
      </c>
      <c r="F7" s="2"/>
    </row>
    <row r="8" spans="2:6" x14ac:dyDescent="0.25">
      <c r="B8" s="3" t="s">
        <v>1</v>
      </c>
      <c r="C8" s="4"/>
      <c r="E8" s="1" t="s">
        <v>7</v>
      </c>
      <c r="F8" s="2"/>
    </row>
    <row r="9" spans="2:6" x14ac:dyDescent="0.25">
      <c r="B9" s="3" t="s">
        <v>2</v>
      </c>
      <c r="C9" s="4"/>
      <c r="E9" s="3" t="s">
        <v>9</v>
      </c>
      <c r="F9" s="4"/>
    </row>
    <row r="10" spans="2:6" ht="15.75" x14ac:dyDescent="0.25">
      <c r="B10" s="3" t="s">
        <v>3</v>
      </c>
      <c r="C10" s="4"/>
      <c r="E10" s="7" t="s">
        <v>8</v>
      </c>
      <c r="F10" s="4"/>
    </row>
    <row r="11" spans="2:6" ht="15.75" thickBot="1" x14ac:dyDescent="0.3">
      <c r="B11" s="5"/>
      <c r="C11" s="6"/>
      <c r="E11" s="3" t="s">
        <v>29</v>
      </c>
      <c r="F11" s="4"/>
    </row>
    <row r="12" spans="2:6" x14ac:dyDescent="0.25">
      <c r="B12" s="20" t="s">
        <v>4</v>
      </c>
      <c r="C12" s="20">
        <f>SUM(C7:C11)</f>
        <v>0</v>
      </c>
      <c r="E12" s="3" t="s">
        <v>10</v>
      </c>
      <c r="F12" s="4"/>
    </row>
    <row r="13" spans="2:6" ht="15.75" thickBot="1" x14ac:dyDescent="0.3">
      <c r="B13" s="21"/>
      <c r="C13" s="21"/>
      <c r="E13" s="3" t="s">
        <v>30</v>
      </c>
      <c r="F13" s="6"/>
    </row>
    <row r="14" spans="2:6" x14ac:dyDescent="0.25">
      <c r="E14" s="20" t="s">
        <v>4</v>
      </c>
      <c r="F14" s="22">
        <f>SUM(F7:F13)</f>
        <v>0</v>
      </c>
    </row>
    <row r="15" spans="2:6" x14ac:dyDescent="0.25">
      <c r="E15" s="21"/>
      <c r="F15" s="23"/>
    </row>
    <row r="21" spans="2:5" x14ac:dyDescent="0.25">
      <c r="B21" s="13" t="s">
        <v>24</v>
      </c>
      <c r="C21" s="13"/>
      <c r="D21" s="13"/>
      <c r="E21" s="8">
        <f>(C12)</f>
        <v>0</v>
      </c>
    </row>
    <row r="22" spans="2:5" x14ac:dyDescent="0.25">
      <c r="B22" s="13" t="s">
        <v>25</v>
      </c>
      <c r="C22" s="13"/>
      <c r="D22" s="13"/>
      <c r="E22" s="9">
        <f>F14</f>
        <v>0</v>
      </c>
    </row>
    <row r="23" spans="2:5" ht="15.75" thickBot="1" x14ac:dyDescent="0.3"/>
    <row r="24" spans="2:5" ht="27" thickBot="1" x14ac:dyDescent="0.45">
      <c r="B24" s="14" t="s">
        <v>13</v>
      </c>
      <c r="C24" s="15"/>
      <c r="D24" s="15"/>
      <c r="E24" s="10">
        <f>(E21-E22)</f>
        <v>0</v>
      </c>
    </row>
    <row r="28" spans="2:5" ht="18.75" x14ac:dyDescent="0.3">
      <c r="E28" s="11"/>
    </row>
    <row r="29" spans="2:5" ht="18.75" x14ac:dyDescent="0.3">
      <c r="E29" s="11" t="s">
        <v>17</v>
      </c>
    </row>
  </sheetData>
  <mergeCells count="10">
    <mergeCell ref="B21:D21"/>
    <mergeCell ref="B22:D22"/>
    <mergeCell ref="B24:D24"/>
    <mergeCell ref="B3:F3"/>
    <mergeCell ref="B6:C6"/>
    <mergeCell ref="E6:F6"/>
    <mergeCell ref="B12:B13"/>
    <mergeCell ref="C12:C13"/>
    <mergeCell ref="E14:E15"/>
    <mergeCell ref="F14:F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opLeftCell="A10" workbookViewId="0">
      <selection activeCell="E28" sqref="E28"/>
    </sheetView>
  </sheetViews>
  <sheetFormatPr defaultRowHeight="15" x14ac:dyDescent="0.25"/>
  <cols>
    <col min="2" max="2" width="21.7109375" customWidth="1"/>
    <col min="3" max="3" width="19.85546875" customWidth="1"/>
    <col min="5" max="5" width="36.85546875" customWidth="1"/>
    <col min="6" max="6" width="18.42578125" customWidth="1"/>
  </cols>
  <sheetData>
    <row r="3" spans="2:6" ht="26.25" x14ac:dyDescent="0.4">
      <c r="B3" s="27" t="s">
        <v>32</v>
      </c>
      <c r="C3" s="28"/>
      <c r="D3" s="28"/>
      <c r="E3" s="29"/>
      <c r="F3" s="29"/>
    </row>
    <row r="6" spans="2:6" ht="27" thickBot="1" x14ac:dyDescent="0.45">
      <c r="B6" s="19" t="s">
        <v>5</v>
      </c>
      <c r="C6" s="19"/>
      <c r="E6" s="19" t="s">
        <v>6</v>
      </c>
      <c r="F6" s="19"/>
    </row>
    <row r="7" spans="2:6" ht="15.75" customHeight="1" thickBot="1" x14ac:dyDescent="0.3">
      <c r="B7" s="1" t="s">
        <v>0</v>
      </c>
      <c r="C7" s="2"/>
      <c r="E7" s="1" t="s">
        <v>0</v>
      </c>
      <c r="F7" s="2"/>
    </row>
    <row r="8" spans="2:6" x14ac:dyDescent="0.25">
      <c r="B8" s="3" t="s">
        <v>1</v>
      </c>
      <c r="C8" s="4"/>
      <c r="E8" s="1" t="s">
        <v>7</v>
      </c>
      <c r="F8" s="2"/>
    </row>
    <row r="9" spans="2:6" x14ac:dyDescent="0.25">
      <c r="B9" s="3" t="s">
        <v>2</v>
      </c>
      <c r="C9" s="4"/>
      <c r="E9" s="3" t="s">
        <v>9</v>
      </c>
      <c r="F9" s="4"/>
    </row>
    <row r="10" spans="2:6" ht="15.75" x14ac:dyDescent="0.25">
      <c r="B10" s="3" t="s">
        <v>3</v>
      </c>
      <c r="C10" s="4"/>
      <c r="E10" s="7" t="s">
        <v>8</v>
      </c>
      <c r="F10" s="4"/>
    </row>
    <row r="11" spans="2:6" ht="15.75" thickBot="1" x14ac:dyDescent="0.3">
      <c r="B11" s="5"/>
      <c r="C11" s="6"/>
      <c r="E11" s="3" t="s">
        <v>29</v>
      </c>
      <c r="F11" s="4"/>
    </row>
    <row r="12" spans="2:6" x14ac:dyDescent="0.25">
      <c r="B12" s="20" t="s">
        <v>4</v>
      </c>
      <c r="C12" s="20">
        <f>SUM(C7:C11)</f>
        <v>0</v>
      </c>
      <c r="E12" s="3" t="s">
        <v>10</v>
      </c>
      <c r="F12" s="4"/>
    </row>
    <row r="13" spans="2:6" ht="15.75" thickBot="1" x14ac:dyDescent="0.3">
      <c r="B13" s="21"/>
      <c r="C13" s="21"/>
      <c r="E13" s="3" t="s">
        <v>35</v>
      </c>
      <c r="F13" s="6"/>
    </row>
    <row r="14" spans="2:6" x14ac:dyDescent="0.25">
      <c r="E14" s="20" t="s">
        <v>4</v>
      </c>
      <c r="F14" s="22">
        <f>SUM(F7:F13)</f>
        <v>0</v>
      </c>
    </row>
    <row r="15" spans="2:6" x14ac:dyDescent="0.25">
      <c r="E15" s="21"/>
      <c r="F15" s="23"/>
    </row>
    <row r="21" spans="2:5" x14ac:dyDescent="0.25">
      <c r="B21" s="13" t="s">
        <v>33</v>
      </c>
      <c r="C21" s="13"/>
      <c r="D21" s="13"/>
      <c r="E21" s="8">
        <f>(C12)</f>
        <v>0</v>
      </c>
    </row>
    <row r="22" spans="2:5" x14ac:dyDescent="0.25">
      <c r="B22" s="13" t="s">
        <v>34</v>
      </c>
      <c r="C22" s="13"/>
      <c r="D22" s="13"/>
      <c r="E22" s="9">
        <f>F14</f>
        <v>0</v>
      </c>
    </row>
    <row r="23" spans="2:5" ht="15.75" thickBot="1" x14ac:dyDescent="0.3"/>
    <row r="24" spans="2:5" ht="27" thickBot="1" x14ac:dyDescent="0.45">
      <c r="B24" s="14" t="s">
        <v>13</v>
      </c>
      <c r="C24" s="15"/>
      <c r="D24" s="15"/>
      <c r="E24" s="10">
        <f>(E21-E22)</f>
        <v>0</v>
      </c>
    </row>
    <row r="28" spans="2:5" ht="18.75" x14ac:dyDescent="0.3">
      <c r="E28" s="11"/>
    </row>
    <row r="29" spans="2:5" ht="18.75" x14ac:dyDescent="0.3">
      <c r="E29" s="11" t="s">
        <v>17</v>
      </c>
    </row>
  </sheetData>
  <mergeCells count="10">
    <mergeCell ref="B21:D21"/>
    <mergeCell ref="B22:D22"/>
    <mergeCell ref="B24:D24"/>
    <mergeCell ref="B3:F3"/>
    <mergeCell ref="B6:C6"/>
    <mergeCell ref="E6:F6"/>
    <mergeCell ref="B12:B13"/>
    <mergeCell ref="C12:C13"/>
    <mergeCell ref="E14:E15"/>
    <mergeCell ref="F14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ekim</vt:lpstr>
      <vt:lpstr>kasım</vt:lpstr>
      <vt:lpstr>aralık</vt:lpstr>
      <vt:lpstr>Ocak</vt:lpstr>
      <vt:lpstr>şubat</vt:lpstr>
      <vt:lpstr>Şubat 2</vt:lpstr>
      <vt:lpstr>mart</vt:lpstr>
      <vt:lpstr>nisan</vt:lpstr>
      <vt:lpstr>mayıs</vt:lpstr>
      <vt:lpstr>haziran</vt:lpstr>
      <vt:lpstr>tem-ağt</vt:lpstr>
      <vt:lpstr>eylül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2024-02-20T10:57:51Z</cp:lastPrinted>
  <dcterms:created xsi:type="dcterms:W3CDTF">2017-12-06T11:45:57Z</dcterms:created>
  <dcterms:modified xsi:type="dcterms:W3CDTF">2024-04-19T08:39:46Z</dcterms:modified>
</cp:coreProperties>
</file>